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telge-my.sharepoint.com/personal/sandra_engman_telge_se/Documents/Skrivbordet/"/>
    </mc:Choice>
  </mc:AlternateContent>
  <xr:revisionPtr revIDLastSave="0" documentId="8_{B22E06F3-9FAA-4FA3-999A-878DB4C16051}" xr6:coauthVersionLast="47" xr6:coauthVersionMax="47" xr10:uidLastSave="{00000000-0000-0000-0000-000000000000}"/>
  <bookViews>
    <workbookView xWindow="28680" yWindow="-120" windowWidth="29040" windowHeight="15840" firstSheet="1" activeTab="1" xr2:uid="{CA9AE490-4D7F-4F6A-83D2-0870A9C72654}"/>
  </bookViews>
  <sheets>
    <sheet name="v. 2.0" sheetId="1" state="hidden" r:id="rId1"/>
    <sheet name="v. 3.0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2" i="2" l="1"/>
  <c r="J20" i="2"/>
  <c r="J19" i="2"/>
  <c r="J17" i="2"/>
  <c r="J16" i="2"/>
  <c r="J14" i="2"/>
  <c r="J12" i="2"/>
  <c r="J9" i="2"/>
  <c r="J8" i="2"/>
  <c r="J6" i="2"/>
  <c r="J4" i="2"/>
  <c r="F14" i="2"/>
  <c r="F6" i="2"/>
  <c r="C22" i="2"/>
  <c r="C20" i="2"/>
  <c r="C19" i="2"/>
  <c r="F17" i="2"/>
  <c r="C17" i="2"/>
  <c r="F16" i="2"/>
  <c r="C16" i="2"/>
  <c r="C14" i="2"/>
  <c r="C13" i="2"/>
  <c r="F12" i="2"/>
  <c r="C12" i="2"/>
  <c r="C10" i="2"/>
  <c r="F9" i="2"/>
  <c r="C9" i="2"/>
  <c r="F8" i="2"/>
  <c r="C8" i="2"/>
  <c r="C6" i="2"/>
  <c r="C5" i="2"/>
  <c r="F4" i="2"/>
  <c r="C4" i="2"/>
  <c r="C4" i="1"/>
  <c r="D4" i="1" s="1"/>
  <c r="F4" i="1"/>
  <c r="C5" i="1"/>
  <c r="D5" i="1"/>
  <c r="F5" i="1"/>
  <c r="C6" i="1"/>
  <c r="D6" i="1"/>
  <c r="C8" i="1"/>
  <c r="D8" i="1"/>
  <c r="F8" i="1"/>
  <c r="C9" i="1"/>
  <c r="D9" i="1"/>
  <c r="F9" i="1"/>
  <c r="C10" i="1"/>
  <c r="D10" i="1"/>
  <c r="C12" i="1"/>
  <c r="D12" i="1"/>
  <c r="F12" i="1"/>
  <c r="C13" i="1"/>
  <c r="D13" i="1"/>
  <c r="F13" i="1"/>
  <c r="C14" i="1"/>
  <c r="D14" i="1"/>
  <c r="C16" i="1"/>
  <c r="D16" i="1"/>
  <c r="F16" i="1"/>
  <c r="C17" i="1"/>
  <c r="D17" i="1"/>
  <c r="F17" i="1"/>
  <c r="C19" i="1"/>
  <c r="D19" i="1"/>
  <c r="F19" i="1"/>
  <c r="C20" i="1"/>
  <c r="D20" i="1" s="1"/>
  <c r="C22" i="1"/>
  <c r="D22" i="1"/>
  <c r="F22" i="1"/>
</calcChain>
</file>

<file path=xl/sharedStrings.xml><?xml version="1.0" encoding="utf-8"?>
<sst xmlns="http://schemas.openxmlformats.org/spreadsheetml/2006/main" count="105" uniqueCount="59">
  <si>
    <t>Klädkammare</t>
  </si>
  <si>
    <t>Klädkammare. &lt; 5  m²</t>
  </si>
  <si>
    <t>WC</t>
  </si>
  <si>
    <t>WC.  &lt; 5  m²</t>
  </si>
  <si>
    <t>Badrum / dusch</t>
  </si>
  <si>
    <t>Badrum/Dusch  &lt; 6 m²</t>
  </si>
  <si>
    <t>Kokvrå</t>
  </si>
  <si>
    <t>Kokvrå  &lt; 5 m²</t>
  </si>
  <si>
    <t>Kök, oavsett storlek</t>
  </si>
  <si>
    <t>Kök  &lt; 10 m²</t>
  </si>
  <si>
    <r>
      <t>Vardagsrum  24 - 30 m²</t>
    </r>
    <r>
      <rPr>
        <b/>
        <sz val="12"/>
        <color rgb="FFFF0000"/>
        <rFont val="Arial"/>
        <family val="2"/>
      </rPr>
      <t xml:space="preserve"> (Vardagsrum större än 30 m² prissätts vid avrop.)</t>
    </r>
  </si>
  <si>
    <t>Vardagsrum 18&lt; kvm</t>
  </si>
  <si>
    <t>Vardagsrum 18 - 24 m²</t>
  </si>
  <si>
    <t>Vardagsrum &lt;18 kvm</t>
  </si>
  <si>
    <t>Vardagsrum &lt; 18 m²</t>
  </si>
  <si>
    <r>
      <t xml:space="preserve">Sovrum  12-18 m² </t>
    </r>
    <r>
      <rPr>
        <b/>
        <sz val="12"/>
        <color rgb="FFFF0000"/>
        <rFont val="Arial"/>
        <family val="2"/>
      </rPr>
      <t>(Sovrum större än 18 m² prissätts vid avrop)</t>
    </r>
  </si>
  <si>
    <t>Sovrum / matrum 8&lt; kvm</t>
  </si>
  <si>
    <t>Sovrum/Matrum 8 - 12 m²</t>
  </si>
  <si>
    <t>Sovrum / matrum &lt;8 kvm</t>
  </si>
  <si>
    <t>Sovrum/Matrum &lt; 8 m²</t>
  </si>
  <si>
    <t>Hall  10 -15 m² Hall större än 15 m² prissätts vid avrop.</t>
  </si>
  <si>
    <t>Hall 5&lt; kvm</t>
  </si>
  <si>
    <t>Hall 5 - 10 m²</t>
  </si>
  <si>
    <t>Hall &lt;5 kvm</t>
  </si>
  <si>
    <t>Hall  &lt; 5 m²</t>
  </si>
  <si>
    <t>Utyrmme</t>
  </si>
  <si>
    <t>25% rabatt</t>
  </si>
  <si>
    <t>Fullpris</t>
  </si>
  <si>
    <t>Förslag på pris mot kund</t>
  </si>
  <si>
    <t>TB påslag 10%</t>
  </si>
  <si>
    <t>Anbudspris ink. moms (25%)</t>
  </si>
  <si>
    <t>Anbudspris ex. moms</t>
  </si>
  <si>
    <t>Utrymme</t>
  </si>
  <si>
    <r>
      <t xml:space="preserve">Prislista Sandå Måleri 2025
Helmålning enligt utförandekrav
</t>
    </r>
    <r>
      <rPr>
        <sz val="10"/>
        <color rgb="FF000000"/>
        <rFont val="Arial"/>
        <family val="2"/>
      </rPr>
      <t>Uppdaterad 2025-03-20</t>
    </r>
  </si>
  <si>
    <t>1 rum</t>
  </si>
  <si>
    <t>2 rum</t>
  </si>
  <si>
    <t>3 rum</t>
  </si>
  <si>
    <t>4&lt; rum</t>
  </si>
  <si>
    <t>Mängdrabatter på total kostnad</t>
  </si>
  <si>
    <t>Pris</t>
  </si>
  <si>
    <t>SABO-Listan</t>
  </si>
  <si>
    <t>xxx</t>
  </si>
  <si>
    <t xml:space="preserve">Kök, oavsett storlek </t>
  </si>
  <si>
    <t>Priser och storlek på rum från anbud Sandå</t>
  </si>
  <si>
    <t>Pris mot kund Helmålning tak, vägg snickerier</t>
  </si>
  <si>
    <t>Tapet/helmåln.</t>
  </si>
  <si>
    <t>Helmålning</t>
  </si>
  <si>
    <r>
      <t>Vardagsrum  24 - 30 m²</t>
    </r>
    <r>
      <rPr>
        <b/>
        <sz val="10"/>
        <color rgb="FFFF0000"/>
        <rFont val="Arial"/>
        <family val="2"/>
      </rPr>
      <t xml:space="preserve"> </t>
    </r>
    <r>
      <rPr>
        <b/>
        <sz val="8"/>
        <color rgb="FFFF0000"/>
        <rFont val="Arial"/>
        <family val="2"/>
      </rPr>
      <t>(större än 30 m² prissätts vid avrop.)</t>
    </r>
  </si>
  <si>
    <r>
      <t xml:space="preserve">Sovrum  12-18 m² </t>
    </r>
    <r>
      <rPr>
        <b/>
        <sz val="9"/>
        <color rgb="FFFF0000"/>
        <rFont val="Arial"/>
        <family val="2"/>
      </rPr>
      <t>(större än 18 m² prissätts vid avrop)</t>
    </r>
  </si>
  <si>
    <r>
      <t xml:space="preserve">Hall  10 - 15 m² </t>
    </r>
    <r>
      <rPr>
        <b/>
        <sz val="9"/>
        <color rgb="FFFF0000"/>
        <rFont val="Arial"/>
        <family val="2"/>
      </rPr>
      <t>(större än 15 m² prissätts vid avrop)</t>
    </r>
  </si>
  <si>
    <r>
      <rPr>
        <b/>
        <sz val="14"/>
        <color rgb="FF000000"/>
        <rFont val="Arial"/>
        <family val="2"/>
      </rPr>
      <t>Prislista Telge Premium</t>
    </r>
    <r>
      <rPr>
        <sz val="12"/>
        <color rgb="FF000000"/>
        <rFont val="Arial"/>
        <family val="2"/>
      </rPr>
      <t xml:space="preserve">
Helmålning/taptesering 
</t>
    </r>
    <r>
      <rPr>
        <sz val="10"/>
        <color rgb="FF000000"/>
        <rFont val="Arial"/>
        <family val="2"/>
      </rPr>
      <t>Uppdaterad 2025-03-27</t>
    </r>
  </si>
  <si>
    <t>Vardagsrum upp till 20 kvm</t>
  </si>
  <si>
    <t>Pris mot kund Helmålning (tak snickerier) och tapetsering</t>
  </si>
  <si>
    <t>Sovrum/matrum upp till 10 kvm</t>
  </si>
  <si>
    <t>Vardagsrum 21-30 kvm</t>
  </si>
  <si>
    <t>Sovrum/matrum 11-18kvm</t>
  </si>
  <si>
    <t>Hall upp till 8kvm</t>
  </si>
  <si>
    <t>Hall 9-15kvm</t>
  </si>
  <si>
    <t>25% rabatt 
(fr.o.m 12 år)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</si>
</sst>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\ &quot;kr&quot;"/>
    <numFmt numFmtId="165" formatCode="#,##0\ _k_r"/>
  </numFmts>
  <fonts count="12" x14ac:knownFonts="1">
    <font>
      <sz val="10"/>
      <color rgb="FF000000"/>
      <name val="Times New Roman"/>
      <charset val="204"/>
    </font>
    <font>
      <sz val="12"/>
      <color rgb="FF000000"/>
      <name val="Arial"/>
    </font>
    <font>
      <b/>
      <sz val="12"/>
      <name val="Arial"/>
    </font>
    <font>
      <b/>
      <sz val="12"/>
      <name val="Arial"/>
      <family val="2"/>
    </font>
    <font>
      <b/>
      <sz val="12"/>
      <color rgb="FFFF0000"/>
      <name val="Arial"/>
      <family val="2"/>
    </font>
    <font>
      <sz val="10"/>
      <color rgb="FF00000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FF0000"/>
      <name val="Arial"/>
      <family val="2"/>
    </font>
    <font>
      <b/>
      <sz val="9"/>
      <color rgb="FFFF0000"/>
      <name val="Arial"/>
      <family val="2"/>
    </font>
    <font>
      <b/>
      <sz val="8"/>
      <color rgb="FFFF0000"/>
      <name val="Arial"/>
      <family val="2"/>
    </font>
    <font>
      <b/>
      <sz val="14"/>
      <color rgb="FF00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1" fillId="0" borderId="0" xfId="0" applyFont="1" applyAlignment="1">
      <alignment horizontal="left" vertical="top"/>
    </xf>
    <xf numFmtId="9" fontId="1" fillId="0" borderId="0" xfId="0" applyNumberFormat="1" applyFont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164" fontId="1" fillId="0" borderId="2" xfId="0" applyNumberFormat="1" applyFont="1" applyBorder="1" applyAlignment="1">
      <alignment horizontal="center" vertical="center"/>
    </xf>
    <xf numFmtId="164" fontId="1" fillId="0" borderId="3" xfId="0" applyNumberFormat="1" applyFont="1" applyBorder="1" applyAlignment="1">
      <alignment horizontal="center" vertical="center"/>
    </xf>
    <xf numFmtId="165" fontId="1" fillId="0" borderId="4" xfId="0" applyNumberFormat="1" applyFont="1" applyBorder="1" applyAlignment="1">
      <alignment horizontal="center" vertical="center"/>
    </xf>
    <xf numFmtId="165" fontId="1" fillId="0" borderId="5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/>
    </xf>
    <xf numFmtId="0" fontId="1" fillId="0" borderId="8" xfId="0" applyFont="1" applyBorder="1" applyAlignment="1">
      <alignment horizontal="left" vertical="top"/>
    </xf>
    <xf numFmtId="0" fontId="1" fillId="0" borderId="9" xfId="0" applyFont="1" applyBorder="1" applyAlignment="1">
      <alignment horizontal="left" vertical="top"/>
    </xf>
    <xf numFmtId="0" fontId="1" fillId="0" borderId="6" xfId="0" applyFont="1" applyBorder="1" applyAlignment="1">
      <alignment horizontal="left" wrapText="1"/>
    </xf>
    <xf numFmtId="164" fontId="1" fillId="0" borderId="8" xfId="0" applyNumberFormat="1" applyFont="1" applyBorder="1" applyAlignment="1">
      <alignment horizontal="center" vertical="center"/>
    </xf>
    <xf numFmtId="164" fontId="1" fillId="0" borderId="9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left" vertical="top" wrapText="1"/>
    </xf>
    <xf numFmtId="164" fontId="1" fillId="0" borderId="4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left" vertical="top"/>
    </xf>
    <xf numFmtId="0" fontId="2" fillId="2" borderId="1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21" xfId="0" applyFont="1" applyFill="1" applyBorder="1" applyAlignment="1">
      <alignment vertical="center" wrapText="1"/>
    </xf>
    <xf numFmtId="164" fontId="1" fillId="0" borderId="9" xfId="0" applyNumberFormat="1" applyFont="1" applyBorder="1" applyAlignment="1">
      <alignment vertical="center"/>
    </xf>
    <xf numFmtId="164" fontId="1" fillId="0" borderId="12" xfId="0" applyNumberFormat="1" applyFont="1" applyBorder="1" applyAlignment="1">
      <alignment vertical="center"/>
    </xf>
    <xf numFmtId="164" fontId="1" fillId="0" borderId="10" xfId="0" applyNumberFormat="1" applyFont="1" applyBorder="1" applyAlignment="1">
      <alignment vertical="center"/>
    </xf>
    <xf numFmtId="0" fontId="1" fillId="4" borderId="17" xfId="0" applyFont="1" applyFill="1" applyBorder="1" applyAlignment="1">
      <alignment horizontal="left" vertical="top"/>
    </xf>
    <xf numFmtId="9" fontId="1" fillId="4" borderId="16" xfId="0" applyNumberFormat="1" applyFont="1" applyFill="1" applyBorder="1" applyAlignment="1">
      <alignment horizontal="left" vertical="top"/>
    </xf>
    <xf numFmtId="0" fontId="1" fillId="4" borderId="24" xfId="0" applyFont="1" applyFill="1" applyBorder="1" applyAlignment="1">
      <alignment horizontal="left" vertical="top"/>
    </xf>
    <xf numFmtId="9" fontId="1" fillId="4" borderId="25" xfId="0" applyNumberFormat="1" applyFont="1" applyFill="1" applyBorder="1" applyAlignment="1">
      <alignment horizontal="left" vertical="top"/>
    </xf>
    <xf numFmtId="164" fontId="1" fillId="5" borderId="12" xfId="0" applyNumberFormat="1" applyFont="1" applyFill="1" applyBorder="1" applyAlignment="1">
      <alignment horizontal="center" vertical="center"/>
    </xf>
    <xf numFmtId="164" fontId="1" fillId="5" borderId="9" xfId="0" applyNumberFormat="1" applyFont="1" applyFill="1" applyBorder="1" applyAlignment="1">
      <alignment horizontal="center" vertical="center"/>
    </xf>
    <xf numFmtId="164" fontId="1" fillId="5" borderId="5" xfId="0" applyNumberFormat="1" applyFont="1" applyFill="1" applyBorder="1" applyAlignment="1">
      <alignment horizontal="center" vertical="center"/>
    </xf>
    <xf numFmtId="0" fontId="1" fillId="5" borderId="9" xfId="0" applyFont="1" applyFill="1" applyBorder="1" applyAlignment="1">
      <alignment horizontal="center" vertical="top"/>
    </xf>
    <xf numFmtId="0" fontId="1" fillId="5" borderId="8" xfId="0" applyFont="1" applyFill="1" applyBorder="1" applyAlignment="1">
      <alignment horizontal="center" vertical="top"/>
    </xf>
    <xf numFmtId="0" fontId="1" fillId="5" borderId="7" xfId="0" applyFont="1" applyFill="1" applyBorder="1" applyAlignment="1">
      <alignment horizontal="left" vertical="top"/>
    </xf>
    <xf numFmtId="164" fontId="1" fillId="5" borderId="4" xfId="0" applyNumberFormat="1" applyFont="1" applyFill="1" applyBorder="1" applyAlignment="1">
      <alignment horizontal="center" vertical="center"/>
    </xf>
    <xf numFmtId="0" fontId="1" fillId="5" borderId="9" xfId="0" applyFont="1" applyFill="1" applyBorder="1" applyAlignment="1">
      <alignment horizontal="left" vertical="top"/>
    </xf>
    <xf numFmtId="0" fontId="1" fillId="5" borderId="8" xfId="0" applyFont="1" applyFill="1" applyBorder="1" applyAlignment="1">
      <alignment horizontal="left" vertical="top"/>
    </xf>
    <xf numFmtId="164" fontId="1" fillId="5" borderId="8" xfId="0" applyNumberFormat="1" applyFont="1" applyFill="1" applyBorder="1" applyAlignment="1">
      <alignment horizontal="center" vertical="center"/>
    </xf>
    <xf numFmtId="164" fontId="1" fillId="5" borderId="3" xfId="0" applyNumberFormat="1" applyFont="1" applyFill="1" applyBorder="1" applyAlignment="1">
      <alignment horizontal="center" vertical="center"/>
    </xf>
    <xf numFmtId="164" fontId="1" fillId="5" borderId="2" xfId="0" applyNumberFormat="1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left" vertical="top"/>
    </xf>
    <xf numFmtId="0" fontId="2" fillId="6" borderId="22" xfId="0" applyFont="1" applyFill="1" applyBorder="1" applyAlignment="1">
      <alignment horizontal="center" vertical="center" wrapText="1"/>
    </xf>
    <xf numFmtId="0" fontId="2" fillId="6" borderId="26" xfId="0" applyFont="1" applyFill="1" applyBorder="1" applyAlignment="1">
      <alignment horizontal="center" vertical="center" wrapText="1"/>
    </xf>
    <xf numFmtId="0" fontId="3" fillId="6" borderId="23" xfId="0" applyFont="1" applyFill="1" applyBorder="1" applyAlignment="1">
      <alignment horizontal="center" vertical="center" wrapText="1"/>
    </xf>
    <xf numFmtId="0" fontId="2" fillId="7" borderId="21" xfId="0" applyFont="1" applyFill="1" applyBorder="1" applyAlignment="1">
      <alignment vertical="center" wrapText="1"/>
    </xf>
    <xf numFmtId="0" fontId="2" fillId="7" borderId="27" xfId="0" applyFont="1" applyFill="1" applyBorder="1" applyAlignment="1">
      <alignment vertical="center" wrapText="1"/>
    </xf>
    <xf numFmtId="0" fontId="2" fillId="7" borderId="28" xfId="0" applyFont="1" applyFill="1" applyBorder="1" applyAlignment="1">
      <alignment vertical="center" wrapText="1"/>
    </xf>
    <xf numFmtId="0" fontId="3" fillId="7" borderId="21" xfId="0" applyFont="1" applyFill="1" applyBorder="1" applyAlignment="1">
      <alignment vertical="center" wrapText="1"/>
    </xf>
    <xf numFmtId="0" fontId="2" fillId="7" borderId="5" xfId="0" applyFont="1" applyFill="1" applyBorder="1" applyAlignment="1">
      <alignment vertical="center" wrapText="1"/>
    </xf>
    <xf numFmtId="0" fontId="2" fillId="8" borderId="6" xfId="0" applyFont="1" applyFill="1" applyBorder="1" applyAlignment="1">
      <alignment horizontal="left" vertical="top" wrapText="1"/>
    </xf>
    <xf numFmtId="165" fontId="1" fillId="8" borderId="5" xfId="0" applyNumberFormat="1" applyFont="1" applyFill="1" applyBorder="1" applyAlignment="1">
      <alignment horizontal="center" vertical="center"/>
    </xf>
    <xf numFmtId="165" fontId="1" fillId="8" borderId="4" xfId="0" applyNumberFormat="1" applyFont="1" applyFill="1" applyBorder="1" applyAlignment="1">
      <alignment horizontal="center" vertical="center"/>
    </xf>
    <xf numFmtId="0" fontId="3" fillId="8" borderId="6" xfId="0" applyFont="1" applyFill="1" applyBorder="1" applyAlignment="1">
      <alignment horizontal="left" vertical="top" wrapText="1"/>
    </xf>
    <xf numFmtId="0" fontId="1" fillId="8" borderId="6" xfId="0" applyFont="1" applyFill="1" applyBorder="1" applyAlignment="1">
      <alignment horizontal="left" wrapText="1"/>
    </xf>
    <xf numFmtId="0" fontId="2" fillId="9" borderId="4" xfId="0" applyFont="1" applyFill="1" applyBorder="1" applyAlignment="1">
      <alignment vertical="center" wrapText="1"/>
    </xf>
    <xf numFmtId="165" fontId="1" fillId="10" borderId="4" xfId="0" applyNumberFormat="1" applyFont="1" applyFill="1" applyBorder="1" applyAlignment="1">
      <alignment horizontal="center" vertical="center"/>
    </xf>
    <xf numFmtId="0" fontId="6" fillId="5" borderId="7" xfId="0" applyFont="1" applyFill="1" applyBorder="1" applyAlignment="1">
      <alignment horizontal="left" vertical="top"/>
    </xf>
    <xf numFmtId="0" fontId="6" fillId="5" borderId="15" xfId="0" applyFont="1" applyFill="1" applyBorder="1" applyAlignment="1">
      <alignment vertical="center"/>
    </xf>
    <xf numFmtId="0" fontId="6" fillId="5" borderId="7" xfId="0" applyFont="1" applyFill="1" applyBorder="1" applyAlignment="1">
      <alignment vertical="center"/>
    </xf>
    <xf numFmtId="165" fontId="6" fillId="10" borderId="4" xfId="0" applyNumberFormat="1" applyFont="1" applyFill="1" applyBorder="1" applyAlignment="1">
      <alignment horizontal="center" vertical="center"/>
    </xf>
    <xf numFmtId="164" fontId="6" fillId="5" borderId="9" xfId="0" applyNumberFormat="1" applyFont="1" applyFill="1" applyBorder="1" applyAlignment="1">
      <alignment horizontal="center" vertical="center"/>
    </xf>
    <xf numFmtId="164" fontId="6" fillId="5" borderId="3" xfId="0" applyNumberFormat="1" applyFont="1" applyFill="1" applyBorder="1" applyAlignment="1">
      <alignment horizontal="center" vertical="center"/>
    </xf>
    <xf numFmtId="164" fontId="6" fillId="5" borderId="12" xfId="0" applyNumberFormat="1" applyFont="1" applyFill="1" applyBorder="1" applyAlignment="1">
      <alignment horizontal="center" vertical="center"/>
    </xf>
    <xf numFmtId="164" fontId="6" fillId="5" borderId="2" xfId="0" applyNumberFormat="1" applyFont="1" applyFill="1" applyBorder="1" applyAlignment="1">
      <alignment horizontal="center" vertical="center"/>
    </xf>
    <xf numFmtId="164" fontId="1" fillId="0" borderId="13" xfId="0" applyNumberFormat="1" applyFont="1" applyBorder="1" applyAlignment="1">
      <alignment horizontal="center" vertical="center"/>
    </xf>
    <xf numFmtId="164" fontId="1" fillId="0" borderId="11" xfId="0" applyNumberFormat="1" applyFont="1" applyBorder="1" applyAlignment="1">
      <alignment horizontal="center" vertical="center"/>
    </xf>
    <xf numFmtId="164" fontId="1" fillId="0" borderId="12" xfId="0" applyNumberFormat="1" applyFont="1" applyBorder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164" fontId="1" fillId="0" borderId="9" xfId="0" applyNumberFormat="1" applyFont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1" fillId="0" borderId="15" xfId="0" applyFont="1" applyBorder="1" applyAlignment="1">
      <alignment horizontal="left" vertical="center"/>
    </xf>
    <xf numFmtId="0" fontId="1" fillId="0" borderId="14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165" fontId="1" fillId="10" borderId="29" xfId="0" applyNumberFormat="1" applyFont="1" applyFill="1" applyBorder="1" applyAlignment="1">
      <alignment horizontal="center" vertical="center"/>
    </xf>
    <xf numFmtId="165" fontId="1" fillId="10" borderId="30" xfId="0" applyNumberFormat="1" applyFont="1" applyFill="1" applyBorder="1" applyAlignment="1">
      <alignment horizontal="center" vertical="center"/>
    </xf>
    <xf numFmtId="164" fontId="1" fillId="5" borderId="13" xfId="0" applyNumberFormat="1" applyFont="1" applyFill="1" applyBorder="1" applyAlignment="1">
      <alignment horizontal="center" vertical="center"/>
    </xf>
    <xf numFmtId="164" fontId="1" fillId="5" borderId="11" xfId="0" applyNumberFormat="1" applyFont="1" applyFill="1" applyBorder="1" applyAlignment="1">
      <alignment horizontal="center" vertical="center"/>
    </xf>
    <xf numFmtId="164" fontId="1" fillId="5" borderId="12" xfId="0" applyNumberFormat="1" applyFont="1" applyFill="1" applyBorder="1" applyAlignment="1">
      <alignment horizontal="center" vertical="center"/>
    </xf>
    <xf numFmtId="164" fontId="1" fillId="5" borderId="10" xfId="0" applyNumberFormat="1" applyFont="1" applyFill="1" applyBorder="1" applyAlignment="1">
      <alignment horizontal="center" vertical="center"/>
    </xf>
    <xf numFmtId="0" fontId="6" fillId="5" borderId="15" xfId="0" applyFont="1" applyFill="1" applyBorder="1" applyAlignment="1">
      <alignment horizontal="left" vertical="center"/>
    </xf>
    <xf numFmtId="0" fontId="1" fillId="5" borderId="14" xfId="0" applyFont="1" applyFill="1" applyBorder="1" applyAlignment="1">
      <alignment horizontal="left" vertical="center"/>
    </xf>
    <xf numFmtId="165" fontId="1" fillId="10" borderId="4" xfId="0" applyNumberFormat="1" applyFont="1" applyFill="1" applyBorder="1" applyAlignment="1">
      <alignment horizontal="center" vertical="center"/>
    </xf>
    <xf numFmtId="0" fontId="3" fillId="6" borderId="20" xfId="0" applyFont="1" applyFill="1" applyBorder="1" applyAlignment="1">
      <alignment horizontal="center" vertical="center" wrapText="1"/>
    </xf>
    <xf numFmtId="0" fontId="2" fillId="6" borderId="19" xfId="0" applyFont="1" applyFill="1" applyBorder="1" applyAlignment="1">
      <alignment horizontal="center" vertical="center" wrapText="1"/>
    </xf>
    <xf numFmtId="0" fontId="2" fillId="6" borderId="18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2" fillId="6" borderId="20" xfId="0" applyFont="1" applyFill="1" applyBorder="1" applyAlignment="1">
      <alignment horizontal="center" vertical="center" wrapText="1"/>
    </xf>
    <xf numFmtId="0" fontId="7" fillId="3" borderId="22" xfId="0" applyFont="1" applyFill="1" applyBorder="1" applyAlignment="1">
      <alignment horizontal="center" vertical="center"/>
    </xf>
    <xf numFmtId="0" fontId="7" fillId="3" borderId="23" xfId="0" applyFont="1" applyFill="1" applyBorder="1" applyAlignment="1">
      <alignment horizontal="center" vertical="center"/>
    </xf>
    <xf numFmtId="0" fontId="6" fillId="5" borderId="15" xfId="0" applyFont="1" applyFill="1" applyBorder="1" applyAlignment="1">
      <alignment horizontal="left" vertical="top"/>
    </xf>
    <xf numFmtId="0" fontId="1" fillId="5" borderId="14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9AA510-AD93-4593-9140-F90F545F5A06}">
  <dimension ref="A1:G23"/>
  <sheetViews>
    <sheetView zoomScale="80" zoomScaleNormal="80" workbookViewId="0">
      <selection activeCell="E5" sqref="E5"/>
    </sheetView>
  </sheetViews>
  <sheetFormatPr defaultRowHeight="15" x14ac:dyDescent="0.2"/>
  <cols>
    <col min="1" max="1" width="96.5" style="1" customWidth="1"/>
    <col min="2" max="2" width="18.1640625" style="1" customWidth="1"/>
    <col min="3" max="3" width="21.33203125" style="1" customWidth="1"/>
    <col min="4" max="4" width="18.33203125" style="1" customWidth="1"/>
    <col min="5" max="6" width="22.33203125" style="1" customWidth="1"/>
    <col min="7" max="7" width="33" style="1" customWidth="1"/>
    <col min="8" max="16384" width="9.33203125" style="1"/>
  </cols>
  <sheetData>
    <row r="1" spans="1:7" ht="63.75" customHeight="1" thickBot="1" x14ac:dyDescent="0.25">
      <c r="A1" s="72" t="s">
        <v>33</v>
      </c>
      <c r="B1" s="73"/>
      <c r="C1" s="73"/>
      <c r="D1" s="73"/>
      <c r="E1" s="73"/>
      <c r="F1" s="73"/>
      <c r="G1" s="73"/>
    </row>
    <row r="2" spans="1:7" ht="37.5" customHeight="1" thickBot="1" x14ac:dyDescent="0.25">
      <c r="A2" s="23" t="s">
        <v>32</v>
      </c>
      <c r="B2" s="23" t="s">
        <v>31</v>
      </c>
      <c r="C2" s="24" t="s">
        <v>30</v>
      </c>
      <c r="D2" s="21" t="s">
        <v>29</v>
      </c>
      <c r="E2" s="75" t="s">
        <v>28</v>
      </c>
      <c r="F2" s="76"/>
      <c r="G2" s="77"/>
    </row>
    <row r="3" spans="1:7" ht="24" customHeight="1" x14ac:dyDescent="0.2">
      <c r="A3" s="23"/>
      <c r="B3" s="22"/>
      <c r="C3" s="22"/>
      <c r="D3" s="21"/>
      <c r="E3" s="20" t="s">
        <v>27</v>
      </c>
      <c r="F3" s="19" t="s">
        <v>26</v>
      </c>
      <c r="G3" s="18" t="s">
        <v>25</v>
      </c>
    </row>
    <row r="4" spans="1:7" ht="15" customHeight="1" x14ac:dyDescent="0.2">
      <c r="A4" s="8" t="s">
        <v>24</v>
      </c>
      <c r="B4" s="7">
        <v>2800</v>
      </c>
      <c r="C4" s="7">
        <f>B4*1.25</f>
        <v>3500</v>
      </c>
      <c r="D4" s="6">
        <f>C4*1.1</f>
        <v>3850.0000000000005</v>
      </c>
      <c r="E4" s="14">
        <v>4250</v>
      </c>
      <c r="F4" s="16">
        <f>E4*0.75</f>
        <v>3187.5</v>
      </c>
      <c r="G4" s="17" t="s">
        <v>23</v>
      </c>
    </row>
    <row r="5" spans="1:7" ht="15.95" customHeight="1" x14ac:dyDescent="0.2">
      <c r="A5" s="8" t="s">
        <v>22</v>
      </c>
      <c r="B5" s="7">
        <v>5900</v>
      </c>
      <c r="C5" s="7">
        <f>B5*1.25</f>
        <v>7375</v>
      </c>
      <c r="D5" s="6">
        <f>C5*1.1</f>
        <v>8112.5000000000009</v>
      </c>
      <c r="E5" s="25">
        <v>8150</v>
      </c>
      <c r="F5" s="26">
        <f>E5*0.75</f>
        <v>6112.5</v>
      </c>
      <c r="G5" s="80" t="s">
        <v>21</v>
      </c>
    </row>
    <row r="6" spans="1:7" ht="15.95" customHeight="1" x14ac:dyDescent="0.2">
      <c r="A6" s="8" t="s">
        <v>20</v>
      </c>
      <c r="B6" s="7">
        <v>4800</v>
      </c>
      <c r="C6" s="7">
        <f>B6*1.25</f>
        <v>6000</v>
      </c>
      <c r="D6" s="6">
        <f>C6*1.1</f>
        <v>6600.0000000000009</v>
      </c>
      <c r="E6" s="25"/>
      <c r="F6" s="27"/>
      <c r="G6" s="80"/>
    </row>
    <row r="7" spans="1:7" ht="15" customHeight="1" x14ac:dyDescent="0.2">
      <c r="A7" s="12"/>
      <c r="B7" s="7"/>
      <c r="C7" s="7"/>
      <c r="D7" s="6"/>
      <c r="E7" s="11"/>
      <c r="F7" s="10"/>
      <c r="G7" s="9"/>
    </row>
    <row r="8" spans="1:7" ht="15" customHeight="1" x14ac:dyDescent="0.2">
      <c r="A8" s="8" t="s">
        <v>19</v>
      </c>
      <c r="B8" s="7">
        <v>2800</v>
      </c>
      <c r="C8" s="7">
        <f>B8*1.25</f>
        <v>3500</v>
      </c>
      <c r="D8" s="6">
        <f>C8*1.1</f>
        <v>3850.0000000000005</v>
      </c>
      <c r="E8" s="14">
        <v>6150</v>
      </c>
      <c r="F8" s="16">
        <f>E8*0.75</f>
        <v>4612.5</v>
      </c>
      <c r="G8" s="9" t="s">
        <v>18</v>
      </c>
    </row>
    <row r="9" spans="1:7" ht="15" customHeight="1" x14ac:dyDescent="0.2">
      <c r="A9" s="8" t="s">
        <v>17</v>
      </c>
      <c r="B9" s="7">
        <v>6000</v>
      </c>
      <c r="C9" s="7">
        <f>B9*1.25</f>
        <v>7500</v>
      </c>
      <c r="D9" s="6">
        <f>C9*1.1</f>
        <v>8250</v>
      </c>
      <c r="E9" s="74">
        <v>8150</v>
      </c>
      <c r="F9" s="70">
        <f>E9*0.75</f>
        <v>6112.5</v>
      </c>
      <c r="G9" s="78" t="s">
        <v>16</v>
      </c>
    </row>
    <row r="10" spans="1:7" ht="15.95" customHeight="1" x14ac:dyDescent="0.2">
      <c r="A10" s="15" t="s">
        <v>15</v>
      </c>
      <c r="B10" s="7">
        <v>5800</v>
      </c>
      <c r="C10" s="7">
        <f>B10*1.25</f>
        <v>7250</v>
      </c>
      <c r="D10" s="6">
        <f>C10*1.1</f>
        <v>7975.0000000000009</v>
      </c>
      <c r="E10" s="74"/>
      <c r="F10" s="71"/>
      <c r="G10" s="79"/>
    </row>
    <row r="11" spans="1:7" ht="15" customHeight="1" x14ac:dyDescent="0.2">
      <c r="A11" s="12"/>
      <c r="B11" s="7"/>
      <c r="C11" s="7"/>
      <c r="D11" s="6"/>
      <c r="E11" s="11"/>
      <c r="F11" s="10"/>
      <c r="G11" s="9"/>
    </row>
    <row r="12" spans="1:7" ht="15" customHeight="1" x14ac:dyDescent="0.2">
      <c r="A12" s="8" t="s">
        <v>14</v>
      </c>
      <c r="B12" s="7">
        <v>4800</v>
      </c>
      <c r="C12" s="7">
        <f>B12*1.25</f>
        <v>6000</v>
      </c>
      <c r="D12" s="6">
        <f>C12*1.1</f>
        <v>6600.0000000000009</v>
      </c>
      <c r="E12" s="14">
        <v>8150</v>
      </c>
      <c r="F12" s="13">
        <f>E12*0.75</f>
        <v>6112.5</v>
      </c>
      <c r="G12" s="9" t="s">
        <v>13</v>
      </c>
    </row>
    <row r="13" spans="1:7" ht="15" customHeight="1" x14ac:dyDescent="0.2">
      <c r="A13" s="8" t="s">
        <v>12</v>
      </c>
      <c r="B13" s="7">
        <v>5600</v>
      </c>
      <c r="C13" s="7">
        <f>B13*1.25</f>
        <v>7000</v>
      </c>
      <c r="D13" s="6">
        <f>C13*1.1</f>
        <v>7700.0000000000009</v>
      </c>
      <c r="E13" s="68">
        <v>8650</v>
      </c>
      <c r="F13" s="70">
        <f>E13*0.75</f>
        <v>6487.5</v>
      </c>
      <c r="G13" s="78" t="s">
        <v>11</v>
      </c>
    </row>
    <row r="14" spans="1:7" ht="15" customHeight="1" x14ac:dyDescent="0.2">
      <c r="A14" s="15" t="s">
        <v>10</v>
      </c>
      <c r="B14" s="7">
        <v>5200</v>
      </c>
      <c r="C14" s="7">
        <f>B14*1.25</f>
        <v>6500</v>
      </c>
      <c r="D14" s="6">
        <f>C14*1.1</f>
        <v>7150.0000000000009</v>
      </c>
      <c r="E14" s="69"/>
      <c r="F14" s="71"/>
      <c r="G14" s="79"/>
    </row>
    <row r="15" spans="1:7" ht="15" customHeight="1" x14ac:dyDescent="0.2">
      <c r="A15" s="12"/>
      <c r="B15" s="7"/>
      <c r="C15" s="7"/>
      <c r="D15" s="6"/>
      <c r="E15" s="11"/>
      <c r="F15" s="10"/>
      <c r="G15" s="9"/>
    </row>
    <row r="16" spans="1:7" ht="15.95" customHeight="1" x14ac:dyDescent="0.2">
      <c r="A16" s="8" t="s">
        <v>9</v>
      </c>
      <c r="B16" s="7">
        <v>6000</v>
      </c>
      <c r="C16" s="7">
        <f>B16*1.25</f>
        <v>7500</v>
      </c>
      <c r="D16" s="6">
        <f>C16*1.1</f>
        <v>8250</v>
      </c>
      <c r="E16" s="14">
        <v>7950</v>
      </c>
      <c r="F16" s="13">
        <f>E16*0.75</f>
        <v>5962.5</v>
      </c>
      <c r="G16" s="9" t="s">
        <v>8</v>
      </c>
    </row>
    <row r="17" spans="1:7" ht="15" customHeight="1" x14ac:dyDescent="0.2">
      <c r="A17" s="8" t="s">
        <v>7</v>
      </c>
      <c r="B17" s="7">
        <v>2900</v>
      </c>
      <c r="C17" s="7">
        <f>B17*1.25</f>
        <v>3625</v>
      </c>
      <c r="D17" s="6">
        <f>C17*1.1</f>
        <v>3987.5000000000005</v>
      </c>
      <c r="E17" s="14">
        <v>3950</v>
      </c>
      <c r="F17" s="13">
        <f>E17*0.75</f>
        <v>2962.5</v>
      </c>
      <c r="G17" s="9" t="s">
        <v>6</v>
      </c>
    </row>
    <row r="18" spans="1:7" ht="15" customHeight="1" x14ac:dyDescent="0.2">
      <c r="A18" s="12"/>
      <c r="B18" s="7"/>
      <c r="C18" s="7"/>
      <c r="D18" s="6"/>
      <c r="E18" s="11"/>
      <c r="F18" s="10"/>
      <c r="G18" s="9"/>
    </row>
    <row r="19" spans="1:7" ht="15" customHeight="1" x14ac:dyDescent="0.2">
      <c r="A19" s="8" t="s">
        <v>5</v>
      </c>
      <c r="B19" s="7">
        <v>2900</v>
      </c>
      <c r="C19" s="7">
        <f>B19*1.25</f>
        <v>3625</v>
      </c>
      <c r="D19" s="6">
        <f>C19*1.1</f>
        <v>3987.5000000000005</v>
      </c>
      <c r="E19" s="68">
        <v>4450</v>
      </c>
      <c r="F19" s="70">
        <f>E19*0.75</f>
        <v>3337.5</v>
      </c>
      <c r="G19" s="9" t="s">
        <v>4</v>
      </c>
    </row>
    <row r="20" spans="1:7" ht="15" customHeight="1" x14ac:dyDescent="0.2">
      <c r="A20" s="8" t="s">
        <v>3</v>
      </c>
      <c r="B20" s="7">
        <v>1800</v>
      </c>
      <c r="C20" s="7">
        <f>B20*1.25</f>
        <v>2250</v>
      </c>
      <c r="D20" s="6">
        <f>C20*1.1</f>
        <v>2475</v>
      </c>
      <c r="E20" s="69"/>
      <c r="F20" s="71"/>
      <c r="G20" s="9" t="s">
        <v>2</v>
      </c>
    </row>
    <row r="21" spans="1:7" ht="15.95" customHeight="1" x14ac:dyDescent="0.2">
      <c r="A21" s="12"/>
      <c r="B21" s="7"/>
      <c r="C21" s="7"/>
      <c r="D21" s="6"/>
      <c r="E21" s="11"/>
      <c r="F21" s="10"/>
      <c r="G21" s="9"/>
    </row>
    <row r="22" spans="1:7" ht="15" customHeight="1" thickBot="1" x14ac:dyDescent="0.25">
      <c r="A22" s="8" t="s">
        <v>1</v>
      </c>
      <c r="B22" s="7">
        <v>1000</v>
      </c>
      <c r="C22" s="7">
        <f>B22*1.25</f>
        <v>1250</v>
      </c>
      <c r="D22" s="6">
        <f>C22*1.1</f>
        <v>1375</v>
      </c>
      <c r="E22" s="5">
        <v>2050</v>
      </c>
      <c r="F22" s="4">
        <f>E22*0.75</f>
        <v>1537.5</v>
      </c>
      <c r="G22" s="3" t="s">
        <v>0</v>
      </c>
    </row>
    <row r="23" spans="1:7" x14ac:dyDescent="0.2">
      <c r="E23" s="2"/>
    </row>
  </sheetData>
  <mergeCells count="11">
    <mergeCell ref="E19:E20"/>
    <mergeCell ref="F9:F10"/>
    <mergeCell ref="F13:F14"/>
    <mergeCell ref="F19:F20"/>
    <mergeCell ref="A1:G1"/>
    <mergeCell ref="E9:E10"/>
    <mergeCell ref="E2:G2"/>
    <mergeCell ref="G9:G10"/>
    <mergeCell ref="G13:G14"/>
    <mergeCell ref="E13:E14"/>
    <mergeCell ref="G5:G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851772-AF79-4594-B134-9CB64540A43E}">
  <dimension ref="A1:K29"/>
  <sheetViews>
    <sheetView tabSelected="1" zoomScaleNormal="100" workbookViewId="0">
      <selection activeCell="J4" sqref="J4:J5"/>
    </sheetView>
  </sheetViews>
  <sheetFormatPr defaultRowHeight="15" x14ac:dyDescent="0.2"/>
  <cols>
    <col min="1" max="1" width="57" style="1" customWidth="1"/>
    <col min="2" max="2" width="18.1640625" style="1" hidden="1" customWidth="1"/>
    <col min="3" max="4" width="21.33203125" style="1" customWidth="1"/>
    <col min="5" max="6" width="22.33203125" style="1" customWidth="1"/>
    <col min="7" max="7" width="42.5" style="1" customWidth="1"/>
    <col min="8" max="8" width="19" style="1" customWidth="1"/>
    <col min="9" max="9" width="24.5" style="1" customWidth="1"/>
    <col min="10" max="10" width="18" style="1" customWidth="1"/>
    <col min="11" max="11" width="43.5" style="1" bestFit="1" customWidth="1"/>
    <col min="12" max="16384" width="9.33203125" style="1"/>
  </cols>
  <sheetData>
    <row r="1" spans="1:11" ht="63.75" customHeight="1" thickBot="1" x14ac:dyDescent="0.25">
      <c r="A1" s="72" t="s">
        <v>50</v>
      </c>
      <c r="B1" s="73"/>
      <c r="C1" s="73"/>
      <c r="D1" s="73"/>
      <c r="E1" s="73"/>
      <c r="F1" s="73"/>
      <c r="G1" s="73"/>
    </row>
    <row r="2" spans="1:11" ht="37.5" customHeight="1" thickBot="1" x14ac:dyDescent="0.25">
      <c r="A2" s="48" t="s">
        <v>43</v>
      </c>
      <c r="B2" s="49" t="s">
        <v>31</v>
      </c>
      <c r="C2" s="50" t="s">
        <v>30</v>
      </c>
      <c r="D2" s="58" t="s">
        <v>40</v>
      </c>
      <c r="E2" s="90" t="s">
        <v>52</v>
      </c>
      <c r="F2" s="91"/>
      <c r="G2" s="92"/>
      <c r="H2" s="58" t="s">
        <v>40</v>
      </c>
      <c r="I2" s="94" t="s">
        <v>44</v>
      </c>
      <c r="J2" s="91"/>
      <c r="K2" s="92"/>
    </row>
    <row r="3" spans="1:11" ht="31.5" x14ac:dyDescent="0.2">
      <c r="A3" s="51" t="s">
        <v>32</v>
      </c>
      <c r="B3" s="52"/>
      <c r="C3" s="52"/>
      <c r="D3" s="58" t="s">
        <v>45</v>
      </c>
      <c r="E3" s="45" t="s">
        <v>39</v>
      </c>
      <c r="F3" s="46" t="s">
        <v>58</v>
      </c>
      <c r="G3" s="47" t="s">
        <v>32</v>
      </c>
      <c r="H3" s="58" t="s">
        <v>46</v>
      </c>
      <c r="I3" s="45" t="s">
        <v>39</v>
      </c>
      <c r="J3" s="46" t="s">
        <v>58</v>
      </c>
      <c r="K3" s="47" t="s">
        <v>32</v>
      </c>
    </row>
    <row r="4" spans="1:11" ht="15" customHeight="1" x14ac:dyDescent="0.2">
      <c r="A4" s="53" t="s">
        <v>24</v>
      </c>
      <c r="B4" s="54">
        <v>2800</v>
      </c>
      <c r="C4" s="55">
        <f>B4*1.25</f>
        <v>3500</v>
      </c>
      <c r="D4" s="89">
        <v>7000</v>
      </c>
      <c r="E4" s="83">
        <v>7375</v>
      </c>
      <c r="F4" s="85">
        <f>E4*0.75</f>
        <v>5531.25</v>
      </c>
      <c r="G4" s="87" t="s">
        <v>56</v>
      </c>
      <c r="H4" s="89">
        <v>5450</v>
      </c>
      <c r="I4" s="83">
        <v>5450</v>
      </c>
      <c r="J4" s="85">
        <f>I4*0.75</f>
        <v>4087.5</v>
      </c>
      <c r="K4" s="87" t="s">
        <v>56</v>
      </c>
    </row>
    <row r="5" spans="1:11" ht="15.95" customHeight="1" x14ac:dyDescent="0.2">
      <c r="A5" s="53" t="s">
        <v>22</v>
      </c>
      <c r="B5" s="54">
        <v>5900</v>
      </c>
      <c r="C5" s="55">
        <f>B5*1.25</f>
        <v>7375</v>
      </c>
      <c r="D5" s="89"/>
      <c r="E5" s="84"/>
      <c r="F5" s="86"/>
      <c r="G5" s="88"/>
      <c r="H5" s="89"/>
      <c r="I5" s="84"/>
      <c r="J5" s="86"/>
      <c r="K5" s="88"/>
    </row>
    <row r="6" spans="1:11" ht="15.95" customHeight="1" x14ac:dyDescent="0.2">
      <c r="A6" s="56" t="s">
        <v>49</v>
      </c>
      <c r="B6" s="54">
        <v>4800</v>
      </c>
      <c r="C6" s="55">
        <f>B6*1.25</f>
        <v>6000</v>
      </c>
      <c r="D6" s="59" t="s">
        <v>41</v>
      </c>
      <c r="E6" s="33">
        <v>8150</v>
      </c>
      <c r="F6" s="34">
        <f>E6*0.75</f>
        <v>6112.5</v>
      </c>
      <c r="G6" s="62" t="s">
        <v>57</v>
      </c>
      <c r="H6" s="59" t="s">
        <v>41</v>
      </c>
      <c r="I6" s="33">
        <v>6225</v>
      </c>
      <c r="J6" s="34">
        <f>I6*0.75</f>
        <v>4668.75</v>
      </c>
      <c r="K6" s="62" t="s">
        <v>57</v>
      </c>
    </row>
    <row r="7" spans="1:11" ht="15" customHeight="1" x14ac:dyDescent="0.2">
      <c r="A7" s="57"/>
      <c r="B7" s="54"/>
      <c r="C7" s="55"/>
      <c r="D7" s="59"/>
      <c r="E7" s="35"/>
      <c r="F7" s="36"/>
      <c r="G7" s="37"/>
      <c r="H7" s="59"/>
      <c r="I7" s="35"/>
      <c r="J7" s="36"/>
      <c r="K7" s="37"/>
    </row>
    <row r="8" spans="1:11" ht="15" customHeight="1" x14ac:dyDescent="0.2">
      <c r="A8" s="53" t="s">
        <v>19</v>
      </c>
      <c r="B8" s="54">
        <v>2800</v>
      </c>
      <c r="C8" s="55">
        <f>B8*1.25</f>
        <v>3500</v>
      </c>
      <c r="D8" s="59">
        <v>7760</v>
      </c>
      <c r="E8" s="33">
        <v>7760</v>
      </c>
      <c r="F8" s="38">
        <f>E8*0.75</f>
        <v>5820</v>
      </c>
      <c r="G8" s="60" t="s">
        <v>53</v>
      </c>
      <c r="H8" s="59">
        <v>7425</v>
      </c>
      <c r="I8" s="33">
        <v>7425</v>
      </c>
      <c r="J8" s="38">
        <f>I8*0.75</f>
        <v>5568.75</v>
      </c>
      <c r="K8" s="60" t="s">
        <v>53</v>
      </c>
    </row>
    <row r="9" spans="1:11" ht="15" customHeight="1" x14ac:dyDescent="0.2">
      <c r="A9" s="53" t="s">
        <v>17</v>
      </c>
      <c r="B9" s="54">
        <v>6000</v>
      </c>
      <c r="C9" s="55">
        <f>B9*1.25</f>
        <v>7500</v>
      </c>
      <c r="D9" s="81">
        <v>8235</v>
      </c>
      <c r="E9" s="83">
        <v>8235</v>
      </c>
      <c r="F9" s="85">
        <f>E9*0.75</f>
        <v>6176.25</v>
      </c>
      <c r="G9" s="87" t="s">
        <v>55</v>
      </c>
      <c r="H9" s="81">
        <v>8025</v>
      </c>
      <c r="I9" s="83">
        <v>8025</v>
      </c>
      <c r="J9" s="85">
        <f>I9*0.75</f>
        <v>6018.75</v>
      </c>
      <c r="K9" s="87" t="s">
        <v>55</v>
      </c>
    </row>
    <row r="10" spans="1:11" ht="15.95" customHeight="1" x14ac:dyDescent="0.2">
      <c r="A10" s="56" t="s">
        <v>48</v>
      </c>
      <c r="B10" s="54">
        <v>5800</v>
      </c>
      <c r="C10" s="55">
        <f>B10*1.25</f>
        <v>7250</v>
      </c>
      <c r="D10" s="82"/>
      <c r="E10" s="84"/>
      <c r="F10" s="86"/>
      <c r="G10" s="88"/>
      <c r="H10" s="82"/>
      <c r="I10" s="84"/>
      <c r="J10" s="86"/>
      <c r="K10" s="88"/>
    </row>
    <row r="11" spans="1:11" ht="15" customHeight="1" x14ac:dyDescent="0.2">
      <c r="A11" s="57"/>
      <c r="B11" s="54"/>
      <c r="C11" s="55"/>
      <c r="D11" s="59"/>
      <c r="E11" s="35"/>
      <c r="F11" s="36"/>
      <c r="G11" s="37"/>
      <c r="H11" s="59"/>
      <c r="I11" s="35"/>
      <c r="J11" s="36"/>
      <c r="K11" s="37"/>
    </row>
    <row r="12" spans="1:11" ht="15" customHeight="1" x14ac:dyDescent="0.2">
      <c r="A12" s="53" t="s">
        <v>14</v>
      </c>
      <c r="B12" s="54">
        <v>4800</v>
      </c>
      <c r="C12" s="55">
        <f>B12*1.25</f>
        <v>6000</v>
      </c>
      <c r="D12" s="81">
        <v>9185</v>
      </c>
      <c r="E12" s="83">
        <v>9185</v>
      </c>
      <c r="F12" s="85">
        <f>E12*0.75</f>
        <v>6888.75</v>
      </c>
      <c r="G12" s="97" t="s">
        <v>51</v>
      </c>
      <c r="H12" s="81">
        <v>8275</v>
      </c>
      <c r="I12" s="83">
        <v>8275</v>
      </c>
      <c r="J12" s="85">
        <f>I12*0.75</f>
        <v>6206.25</v>
      </c>
      <c r="K12" s="97" t="s">
        <v>51</v>
      </c>
    </row>
    <row r="13" spans="1:11" ht="15" customHeight="1" x14ac:dyDescent="0.2">
      <c r="A13" s="53" t="s">
        <v>12</v>
      </c>
      <c r="B13" s="54">
        <v>5600</v>
      </c>
      <c r="C13" s="55">
        <f>B13*1.25</f>
        <v>7000</v>
      </c>
      <c r="D13" s="82"/>
      <c r="E13" s="84"/>
      <c r="F13" s="86"/>
      <c r="G13" s="98"/>
      <c r="H13" s="82"/>
      <c r="I13" s="84"/>
      <c r="J13" s="86"/>
      <c r="K13" s="98"/>
    </row>
    <row r="14" spans="1:11" ht="15" customHeight="1" x14ac:dyDescent="0.2">
      <c r="A14" s="56" t="s">
        <v>47</v>
      </c>
      <c r="B14" s="54">
        <v>5200</v>
      </c>
      <c r="C14" s="55">
        <f>B14*1.25</f>
        <v>6500</v>
      </c>
      <c r="D14" s="59">
        <v>10085</v>
      </c>
      <c r="E14" s="33">
        <v>10085</v>
      </c>
      <c r="F14" s="34">
        <f>E14*0.75</f>
        <v>7563.75</v>
      </c>
      <c r="G14" s="61" t="s">
        <v>54</v>
      </c>
      <c r="H14" s="59">
        <v>8775</v>
      </c>
      <c r="I14" s="33">
        <v>8775</v>
      </c>
      <c r="J14" s="34">
        <f>I14*0.75</f>
        <v>6581.25</v>
      </c>
      <c r="K14" s="61" t="s">
        <v>54</v>
      </c>
    </row>
    <row r="15" spans="1:11" ht="15" customHeight="1" x14ac:dyDescent="0.2">
      <c r="A15" s="57"/>
      <c r="B15" s="54"/>
      <c r="C15" s="55"/>
      <c r="D15" s="59"/>
      <c r="E15" s="39"/>
      <c r="F15" s="40"/>
      <c r="G15" s="37"/>
      <c r="H15" s="59"/>
      <c r="I15" s="39"/>
      <c r="J15" s="40"/>
      <c r="K15" s="37"/>
    </row>
    <row r="16" spans="1:11" ht="15.95" customHeight="1" x14ac:dyDescent="0.2">
      <c r="A16" s="53" t="s">
        <v>9</v>
      </c>
      <c r="B16" s="54">
        <v>6000</v>
      </c>
      <c r="C16" s="55">
        <f>B16*1.25</f>
        <v>7500</v>
      </c>
      <c r="D16" s="59">
        <v>8250</v>
      </c>
      <c r="E16" s="33">
        <v>8250</v>
      </c>
      <c r="F16" s="41">
        <f>E16*0.75</f>
        <v>6187.5</v>
      </c>
      <c r="G16" s="37" t="s">
        <v>42</v>
      </c>
      <c r="H16" s="59">
        <v>5620</v>
      </c>
      <c r="I16" s="33">
        <v>5820</v>
      </c>
      <c r="J16" s="41">
        <f>I16*0.75</f>
        <v>4365</v>
      </c>
      <c r="K16" s="37" t="s">
        <v>42</v>
      </c>
    </row>
    <row r="17" spans="1:11" ht="15" customHeight="1" x14ac:dyDescent="0.2">
      <c r="A17" s="53" t="s">
        <v>7</v>
      </c>
      <c r="B17" s="54">
        <v>2900</v>
      </c>
      <c r="C17" s="55">
        <f>B17*1.25</f>
        <v>3625</v>
      </c>
      <c r="D17" s="59" t="s">
        <v>41</v>
      </c>
      <c r="E17" s="33">
        <v>3950</v>
      </c>
      <c r="F17" s="41">
        <f>E17*0.75</f>
        <v>2962.5</v>
      </c>
      <c r="G17" s="37" t="s">
        <v>6</v>
      </c>
      <c r="H17" s="59" t="s">
        <v>41</v>
      </c>
      <c r="I17" s="33">
        <v>3950</v>
      </c>
      <c r="J17" s="41">
        <f>I17*0.75</f>
        <v>2962.5</v>
      </c>
      <c r="K17" s="37" t="s">
        <v>6</v>
      </c>
    </row>
    <row r="18" spans="1:11" ht="15" customHeight="1" x14ac:dyDescent="0.2">
      <c r="A18" s="57"/>
      <c r="B18" s="54"/>
      <c r="C18" s="55"/>
      <c r="D18" s="59"/>
      <c r="E18" s="39"/>
      <c r="F18" s="40"/>
      <c r="G18" s="37"/>
      <c r="H18" s="59"/>
      <c r="I18" s="39"/>
      <c r="J18" s="40"/>
      <c r="K18" s="37"/>
    </row>
    <row r="19" spans="1:11" ht="15" customHeight="1" x14ac:dyDescent="0.2">
      <c r="A19" s="53" t="s">
        <v>5</v>
      </c>
      <c r="B19" s="54">
        <v>2900</v>
      </c>
      <c r="C19" s="55">
        <f>B19*1.25</f>
        <v>3625</v>
      </c>
      <c r="D19" s="63" t="s">
        <v>41</v>
      </c>
      <c r="E19" s="64" t="s">
        <v>41</v>
      </c>
      <c r="F19" s="66" t="s">
        <v>41</v>
      </c>
      <c r="G19" s="37" t="s">
        <v>4</v>
      </c>
      <c r="H19" s="59">
        <v>4025</v>
      </c>
      <c r="I19" s="33">
        <v>4025</v>
      </c>
      <c r="J19" s="32">
        <f>I19*0.75</f>
        <v>3018.75</v>
      </c>
      <c r="K19" s="37" t="s">
        <v>4</v>
      </c>
    </row>
    <row r="20" spans="1:11" ht="15" customHeight="1" x14ac:dyDescent="0.2">
      <c r="A20" s="53" t="s">
        <v>3</v>
      </c>
      <c r="B20" s="54">
        <v>1800</v>
      </c>
      <c r="C20" s="55">
        <f>B20*1.25</f>
        <v>2250</v>
      </c>
      <c r="D20" s="63" t="s">
        <v>41</v>
      </c>
      <c r="E20" s="64" t="s">
        <v>41</v>
      </c>
      <c r="F20" s="66" t="s">
        <v>41</v>
      </c>
      <c r="G20" s="37" t="s">
        <v>2</v>
      </c>
      <c r="H20" s="59">
        <v>2825</v>
      </c>
      <c r="I20" s="33">
        <v>2825</v>
      </c>
      <c r="J20" s="32">
        <f>I20*0.75</f>
        <v>2118.75</v>
      </c>
      <c r="K20" s="37" t="s">
        <v>2</v>
      </c>
    </row>
    <row r="21" spans="1:11" ht="15.95" customHeight="1" x14ac:dyDescent="0.2">
      <c r="A21" s="57"/>
      <c r="B21" s="54"/>
      <c r="C21" s="55"/>
      <c r="D21" s="59"/>
      <c r="E21" s="39"/>
      <c r="F21" s="40"/>
      <c r="G21" s="37"/>
      <c r="H21" s="59"/>
      <c r="I21" s="39"/>
      <c r="J21" s="40"/>
      <c r="K21" s="37"/>
    </row>
    <row r="22" spans="1:11" ht="15" customHeight="1" thickBot="1" x14ac:dyDescent="0.25">
      <c r="A22" s="53" t="s">
        <v>1</v>
      </c>
      <c r="B22" s="54">
        <v>1000</v>
      </c>
      <c r="C22" s="55">
        <f>B22*1.25</f>
        <v>1250</v>
      </c>
      <c r="D22" s="63" t="s">
        <v>41</v>
      </c>
      <c r="E22" s="65" t="s">
        <v>41</v>
      </c>
      <c r="F22" s="67" t="s">
        <v>41</v>
      </c>
      <c r="G22" s="44" t="s">
        <v>0</v>
      </c>
      <c r="H22" s="59">
        <v>1650</v>
      </c>
      <c r="I22" s="42">
        <v>1650</v>
      </c>
      <c r="J22" s="43">
        <f>I22*0.75</f>
        <v>1237.5</v>
      </c>
      <c r="K22" s="44" t="s">
        <v>0</v>
      </c>
    </row>
    <row r="23" spans="1:11" ht="15.75" thickBot="1" x14ac:dyDescent="0.25">
      <c r="E23" s="2"/>
    </row>
    <row r="24" spans="1:11" ht="15.75" x14ac:dyDescent="0.2">
      <c r="H24" s="95" t="s">
        <v>38</v>
      </c>
      <c r="I24" s="96"/>
    </row>
    <row r="25" spans="1:11" ht="15.75" x14ac:dyDescent="0.2">
      <c r="C25" s="93"/>
      <c r="D25" s="93"/>
      <c r="H25" s="28" t="s">
        <v>34</v>
      </c>
      <c r="I25" s="29">
        <v>0</v>
      </c>
    </row>
    <row r="26" spans="1:11" x14ac:dyDescent="0.2">
      <c r="D26" s="2"/>
      <c r="H26" s="28" t="s">
        <v>35</v>
      </c>
      <c r="I26" s="29">
        <v>0.1</v>
      </c>
    </row>
    <row r="27" spans="1:11" x14ac:dyDescent="0.2">
      <c r="D27" s="2"/>
      <c r="H27" s="28" t="s">
        <v>36</v>
      </c>
      <c r="I27" s="29">
        <v>0.15</v>
      </c>
    </row>
    <row r="28" spans="1:11" ht="15.75" thickBot="1" x14ac:dyDescent="0.25">
      <c r="D28" s="2"/>
      <c r="H28" s="30" t="s">
        <v>37</v>
      </c>
      <c r="I28" s="31">
        <v>0.25</v>
      </c>
    </row>
    <row r="29" spans="1:11" x14ac:dyDescent="0.2">
      <c r="D29" s="2"/>
    </row>
  </sheetData>
  <mergeCells count="29">
    <mergeCell ref="C25:D25"/>
    <mergeCell ref="I2:K2"/>
    <mergeCell ref="I4:I5"/>
    <mergeCell ref="J4:J5"/>
    <mergeCell ref="K4:K5"/>
    <mergeCell ref="I9:I10"/>
    <mergeCell ref="J9:J10"/>
    <mergeCell ref="K9:K10"/>
    <mergeCell ref="I12:I13"/>
    <mergeCell ref="J12:J13"/>
    <mergeCell ref="H4:H5"/>
    <mergeCell ref="H9:H10"/>
    <mergeCell ref="H12:H13"/>
    <mergeCell ref="H24:I24"/>
    <mergeCell ref="G12:G13"/>
    <mergeCell ref="K12:K13"/>
    <mergeCell ref="G9:G10"/>
    <mergeCell ref="D4:D5"/>
    <mergeCell ref="D9:D10"/>
    <mergeCell ref="A1:G1"/>
    <mergeCell ref="E2:G2"/>
    <mergeCell ref="G4:G5"/>
    <mergeCell ref="E4:E5"/>
    <mergeCell ref="F4:F5"/>
    <mergeCell ref="D12:D13"/>
    <mergeCell ref="E12:E13"/>
    <mergeCell ref="F12:F13"/>
    <mergeCell ref="E9:E10"/>
    <mergeCell ref="F9:F10"/>
  </mergeCells>
  <pageMargins left="0.7" right="0.7" top="0.75" bottom="0.75" header="0.3" footer="0.3"/>
  <pageSetup paperSize="9" orientation="portrait" r:id="rId1"/>
</worksheet>
</file>

<file path=docMetadata/LabelInfo.xml><?xml version="1.0" encoding="utf-8"?>
<clbl:labelList xmlns:clbl="http://schemas.microsoft.com/office/2020/mipLabelMetadata">
  <clbl:label id="{1a1cb525-c9d1-499c-bfd9-64700423c8c7}" enabled="1" method="Privileged" siteId="{74c3677e-5b7b-432a-9b25-296263c3d091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2</vt:i4>
      </vt:variant>
    </vt:vector>
  </HeadingPairs>
  <TitlesOfParts>
    <vt:vector size="2" baseType="lpstr">
      <vt:lpstr>v. 2.0</vt:lpstr>
      <vt:lpstr>v. 3.0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Alexandra Mollgren (TB)</dc:creator>
  <cp:lastModifiedBy>Sandra Engman (TB)</cp:lastModifiedBy>
  <dcterms:created xsi:type="dcterms:W3CDTF">2025-03-20T14:58:01Z</dcterms:created>
  <dcterms:modified xsi:type="dcterms:W3CDTF">2025-04-28T08:27:04Z</dcterms:modified>
</cp:coreProperties>
</file>